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hevi6\Hevi Engineering Dropbox\(500) Hevi Optronics SLS\(503) Procurement Projects\2025\Viitenumber 295344 IR-Kaamerad\esitamiseks\"/>
    </mc:Choice>
  </mc:AlternateContent>
  <xr:revisionPtr revIDLastSave="0" documentId="13_ncr:1_{B5F6E988-0C9E-4BFA-BA34-2BAB1A94FE1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3" l="1"/>
  <c r="E11" i="3" s="1"/>
  <c r="E21" i="3" l="1"/>
</calcChain>
</file>

<file path=xl/sharedStrings.xml><?xml version="1.0" encoding="utf-8"?>
<sst xmlns="http://schemas.openxmlformats.org/spreadsheetml/2006/main" count="28" uniqueCount="28">
  <si>
    <t>POS</t>
  </si>
  <si>
    <t>Nimetus/Title</t>
  </si>
  <si>
    <t>Ühikuhind käibemaksuta/ Unit price without VAT</t>
  </si>
  <si>
    <t>1 komplekti maksumus käibemaksuta / price of 1 set without VAT</t>
  </si>
  <si>
    <t>Tarneaeg nädalates alates hankelepingu jõustumisest / Delivery time once the procurement contract has entered into force</t>
  </si>
  <si>
    <t>PAKKUMUSE KOGUMAKSUMUS KÄIBEMAKSUTA/ Total Cost of the Tender without VAT</t>
  </si>
  <si>
    <t>Pakkuja/Seller:</t>
  </si>
  <si>
    <t>Registrikood/registry code:</t>
  </si>
  <si>
    <t>Pakkuja aadress/Address:</t>
  </si>
  <si>
    <t>Hankelepingu allkirjastaja (nimi ja ametikoht)/Signatory of the contract (name and position):</t>
  </si>
  <si>
    <t>Kontaktisik hankelepingu täitmisel (nimi ja kontaktandmed)/Person of contact (name and email):</t>
  </si>
  <si>
    <t xml:space="preserve">Maksumuse vorm/Cost form </t>
  </si>
  <si>
    <t>1.1</t>
  </si>
  <si>
    <t>1.2</t>
  </si>
  <si>
    <t>1.3</t>
  </si>
  <si>
    <t>1.4</t>
  </si>
  <si>
    <t>Joystick
Juhtkang</t>
  </si>
  <si>
    <t>Docking station with computer or similar compact easy to operate solution
Dokkimisjaam koos tööjaama või mõne muu sarnase lahendusega</t>
  </si>
  <si>
    <t>Marine grade cables and necessary adaptors, connections, consumables
Kaablid ja vajalikud ühendustarvikud</t>
  </si>
  <si>
    <t>Electro-Optical System (incl. PAN/ TILT unit, Daylight camera, MWIR and Laser Rangefinder)
Elektro-optiline süsteem (koos PAN/ TILT, päevakaameraga, MWIR ja laserkaugusmõõtjaga)</t>
  </si>
  <si>
    <t>Software
Tarkvara</t>
  </si>
  <si>
    <t>Accessories (e.g. servers, switches) - TECH-068
Tarvikud (nt serverid, kommutaatorid) - TECH-068</t>
  </si>
  <si>
    <t>Training
Väljaõpe</t>
  </si>
  <si>
    <t>Installation, integration and testing activities (incl. FAT and SAT)
Paigaldus, integreerimine ja testimine (sh FAT ja SAT)</t>
  </si>
  <si>
    <t>Transport, delivery
Transport, kohaletoimetamine</t>
  </si>
  <si>
    <t>Technical publications
Tehniline dokumentatsioon</t>
  </si>
  <si>
    <t>3 komplekti maksumus käibemaksuta/ Price of 3 sets without VAT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</si>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</sst>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25]_-;\-* #,##0.00\ [$€-425]_-;_-* &quot;-&quot;??\ [$€-425]_-;_-@_-"/>
    <numFmt numFmtId="165" formatCode="#,##0.00\ &quot;€&quot;"/>
  </numFmts>
  <fonts count="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70C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4" tint="-0.499984740745262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right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3" borderId="0" xfId="0" applyFont="1" applyFill="1"/>
    <xf numFmtId="0" fontId="1" fillId="3" borderId="0" xfId="0" applyFont="1" applyFill="1" applyAlignment="1">
      <alignment vertical="top"/>
    </xf>
    <xf numFmtId="0" fontId="0" fillId="3" borderId="0" xfId="0" applyFill="1"/>
    <xf numFmtId="0" fontId="1" fillId="0" borderId="0" xfId="0" applyFont="1" applyAlignment="1">
      <alignment horizontal="right"/>
    </xf>
    <xf numFmtId="165" fontId="6" fillId="2" borderId="1" xfId="1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164" fontId="1" fillId="4" borderId="0" xfId="0" applyNumberFormat="1" applyFont="1" applyFill="1"/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165" fontId="4" fillId="5" borderId="2" xfId="0" applyNumberFormat="1" applyFont="1" applyFill="1" applyBorder="1" applyAlignment="1">
      <alignment horizontal="center" vertical="center" wrapText="1"/>
    </xf>
    <xf numFmtId="165" fontId="4" fillId="5" borderId="3" xfId="0" applyNumberFormat="1" applyFont="1" applyFill="1" applyBorder="1" applyAlignment="1">
      <alignment horizontal="center" vertical="center" wrapText="1"/>
    </xf>
    <xf numFmtId="165" fontId="4" fillId="5" borderId="4" xfId="0" applyNumberFormat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1"/>
  <sheetViews>
    <sheetView tabSelected="1" zoomScaleNormal="100" workbookViewId="0">
      <selection activeCell="G10" sqref="G10"/>
    </sheetView>
  </sheetViews>
  <sheetFormatPr defaultColWidth="9.21875" defaultRowHeight="14.4" x14ac:dyDescent="0.3"/>
  <cols>
    <col min="1" max="1" width="8.5546875" customWidth="1"/>
    <col min="2" max="2" width="66.77734375" customWidth="1"/>
    <col min="3" max="3" width="20.44140625" customWidth="1"/>
    <col min="4" max="4" width="18.44140625" customWidth="1"/>
    <col min="5" max="5" width="17.77734375" customWidth="1"/>
    <col min="6" max="6" width="29.77734375" customWidth="1"/>
    <col min="7" max="7" width="9.77734375" customWidth="1"/>
    <col min="8" max="8" width="6.77734375" customWidth="1"/>
  </cols>
  <sheetData>
    <row r="2" spans="1:6" x14ac:dyDescent="0.3">
      <c r="B2" s="6" t="s">
        <v>11</v>
      </c>
      <c r="C2" s="3"/>
      <c r="D2" s="3"/>
      <c r="E2" s="3"/>
      <c r="F2" s="3"/>
    </row>
    <row r="3" spans="1:6" x14ac:dyDescent="0.3">
      <c r="C3" s="2" t="s">
        <v>6</v>
      </c>
      <c r="D3" s="5"/>
      <c r="E3" s="5"/>
      <c r="F3" s="4"/>
    </row>
    <row r="4" spans="1:6" x14ac:dyDescent="0.3">
      <c r="C4" s="2" t="s">
        <v>7</v>
      </c>
      <c r="D4" s="5"/>
      <c r="E4" s="5"/>
      <c r="F4" s="4"/>
    </row>
    <row r="5" spans="1:6" x14ac:dyDescent="0.3">
      <c r="C5" s="2" t="s">
        <v>8</v>
      </c>
      <c r="D5" s="5"/>
      <c r="E5" s="5"/>
      <c r="F5" s="4"/>
    </row>
    <row r="6" spans="1:6" x14ac:dyDescent="0.3">
      <c r="C6" s="2" t="s">
        <v>9</v>
      </c>
      <c r="D6" s="5"/>
      <c r="E6" s="5"/>
      <c r="F6" s="4"/>
    </row>
    <row r="7" spans="1:6" x14ac:dyDescent="0.3">
      <c r="C7" s="2" t="s">
        <v>10</v>
      </c>
      <c r="D7" s="5"/>
      <c r="E7" s="5"/>
      <c r="F7" s="4"/>
    </row>
    <row r="9" spans="1:6" ht="15" customHeight="1" x14ac:dyDescent="0.3">
      <c r="A9" s="7"/>
      <c r="B9" s="7"/>
      <c r="C9" s="8"/>
      <c r="D9" s="8"/>
      <c r="E9" s="8"/>
      <c r="F9" s="9"/>
    </row>
    <row r="10" spans="1:6" s="1" customFormat="1" ht="69" x14ac:dyDescent="0.3">
      <c r="A10" s="17" t="s">
        <v>0</v>
      </c>
      <c r="B10" s="18" t="s">
        <v>1</v>
      </c>
      <c r="C10" s="17" t="s">
        <v>2</v>
      </c>
      <c r="D10" s="17" t="s">
        <v>3</v>
      </c>
      <c r="E10" s="18" t="s">
        <v>26</v>
      </c>
      <c r="F10" s="18" t="s">
        <v>4</v>
      </c>
    </row>
    <row r="11" spans="1:6" s="1" customFormat="1" ht="54" customHeight="1" x14ac:dyDescent="0.3">
      <c r="A11" s="19">
        <v>1</v>
      </c>
      <c r="B11" s="15" t="s">
        <v>19</v>
      </c>
      <c r="C11" s="12">
        <v>238000</v>
      </c>
      <c r="D11" s="23">
        <f>SUM(C11:C20)</f>
        <v>265860</v>
      </c>
      <c r="E11" s="23">
        <f>3*D11</f>
        <v>797580</v>
      </c>
      <c r="F11" s="20" t="s">
        <v>27</v>
      </c>
    </row>
    <row r="12" spans="1:6" s="1" customFormat="1" ht="35.25" customHeight="1" x14ac:dyDescent="0.3">
      <c r="A12" s="16" t="s">
        <v>12</v>
      </c>
      <c r="B12" s="15" t="s">
        <v>16</v>
      </c>
      <c r="C12" s="12">
        <v>3960</v>
      </c>
      <c r="D12" s="24"/>
      <c r="E12" s="24"/>
      <c r="F12" s="21"/>
    </row>
    <row r="13" spans="1:6" s="1" customFormat="1" ht="34.5" customHeight="1" x14ac:dyDescent="0.3">
      <c r="A13" s="16" t="s">
        <v>13</v>
      </c>
      <c r="B13" s="15" t="s">
        <v>17</v>
      </c>
      <c r="C13" s="12">
        <v>7500</v>
      </c>
      <c r="D13" s="24"/>
      <c r="E13" s="24"/>
      <c r="F13" s="21"/>
    </row>
    <row r="14" spans="1:6" s="1" customFormat="1" ht="39" customHeight="1" x14ac:dyDescent="0.3">
      <c r="A14" s="16" t="s">
        <v>14</v>
      </c>
      <c r="B14" s="15" t="s">
        <v>18</v>
      </c>
      <c r="C14" s="12">
        <v>7600</v>
      </c>
      <c r="D14" s="24"/>
      <c r="E14" s="24"/>
      <c r="F14" s="21"/>
    </row>
    <row r="15" spans="1:6" s="1" customFormat="1" ht="39" customHeight="1" x14ac:dyDescent="0.3">
      <c r="A15" s="16" t="s">
        <v>15</v>
      </c>
      <c r="B15" s="15" t="s">
        <v>21</v>
      </c>
      <c r="C15" s="12">
        <v>8000</v>
      </c>
      <c r="D15" s="24"/>
      <c r="E15" s="24"/>
      <c r="F15" s="21"/>
    </row>
    <row r="16" spans="1:6" s="1" customFormat="1" ht="32.25" customHeight="1" x14ac:dyDescent="0.3">
      <c r="A16" s="19">
        <v>2</v>
      </c>
      <c r="B16" s="15" t="s">
        <v>20</v>
      </c>
      <c r="C16" s="12">
        <v>0</v>
      </c>
      <c r="D16" s="24"/>
      <c r="E16" s="24"/>
      <c r="F16" s="21"/>
    </row>
    <row r="17" spans="1:6" s="1" customFormat="1" ht="36.75" customHeight="1" x14ac:dyDescent="0.3">
      <c r="A17" s="19">
        <v>3</v>
      </c>
      <c r="B17" s="14" t="s">
        <v>25</v>
      </c>
      <c r="C17" s="11">
        <v>0</v>
      </c>
      <c r="D17" s="24"/>
      <c r="E17" s="24"/>
      <c r="F17" s="21"/>
    </row>
    <row r="18" spans="1:6" s="1" customFormat="1" ht="27.6" x14ac:dyDescent="0.3">
      <c r="A18" s="19">
        <v>4</v>
      </c>
      <c r="B18" s="14" t="s">
        <v>22</v>
      </c>
      <c r="C18" s="11">
        <v>0</v>
      </c>
      <c r="D18" s="24"/>
      <c r="E18" s="24"/>
      <c r="F18" s="21"/>
    </row>
    <row r="19" spans="1:6" s="1" customFormat="1" ht="27.6" x14ac:dyDescent="0.3">
      <c r="A19" s="19">
        <v>5</v>
      </c>
      <c r="B19" s="14" t="s">
        <v>23</v>
      </c>
      <c r="C19" s="11">
        <v>800</v>
      </c>
      <c r="D19" s="24"/>
      <c r="E19" s="24"/>
      <c r="F19" s="21"/>
    </row>
    <row r="20" spans="1:6" s="1" customFormat="1" ht="27.6" x14ac:dyDescent="0.3">
      <c r="A20" s="19">
        <v>6</v>
      </c>
      <c r="B20" s="14" t="s">
        <v>24</v>
      </c>
      <c r="C20" s="11">
        <v>0</v>
      </c>
      <c r="D20" s="25"/>
      <c r="E20" s="25"/>
      <c r="F20" s="22"/>
    </row>
    <row r="21" spans="1:6" x14ac:dyDescent="0.3">
      <c r="D21" s="10" t="s">
        <v>5</v>
      </c>
      <c r="E21" s="13">
        <f>E11</f>
        <v>797580</v>
      </c>
    </row>
  </sheetData>
  <mergeCells count="3">
    <mergeCell ref="F11:F20"/>
    <mergeCell ref="E11:E20"/>
    <mergeCell ref="D11:D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Helena-Leana Šinkonite</dc:creator>
  <cp:lastModifiedBy>Kristjan Tiimus</cp:lastModifiedBy>
  <dcterms:created xsi:type="dcterms:W3CDTF">2021-09-03T11:29:09Z</dcterms:created>
  <dcterms:modified xsi:type="dcterms:W3CDTF">2025-05-22T13:30:15Z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450391-6d50-49e0-a466-bfda2ff2a5e1_Enabled">
    <vt:lpwstr>true</vt:lpwstr>
  </property>
  <property fmtid="{D5CDD505-2E9C-101B-9397-08002B2CF9AE}" pid="3" name="MSIP_Label_18450391-6d50-49e0-a466-bfda2ff2a5e1_SetDate">
    <vt:lpwstr>2022-01-21T07:26:02Z</vt:lpwstr>
  </property>
  <property fmtid="{D5CDD505-2E9C-101B-9397-08002B2CF9AE}" pid="4" name="MSIP_Label_18450391-6d50-49e0-a466-bfda2ff2a5e1_Method">
    <vt:lpwstr>Privileged</vt:lpwstr>
  </property>
  <property fmtid="{D5CDD505-2E9C-101B-9397-08002B2CF9AE}" pid="5" name="MSIP_Label_18450391-6d50-49e0-a466-bfda2ff2a5e1_Name">
    <vt:lpwstr>18450391-6d50-49e0-a466-bfda2ff2a5e1</vt:lpwstr>
  </property>
  <property fmtid="{D5CDD505-2E9C-101B-9397-08002B2CF9AE}" pid="6" name="MSIP_Label_18450391-6d50-49e0-a466-bfda2ff2a5e1_SiteId">
    <vt:lpwstr>65f51067-7d65-4aa9-b996-4cc43a0d7111</vt:lpwstr>
  </property>
  <property fmtid="{D5CDD505-2E9C-101B-9397-08002B2CF9AE}" pid="7" name="MSIP_Label_18450391-6d50-49e0-a466-bfda2ff2a5e1_ActionId">
    <vt:lpwstr>20ad8c66-7ce8-4f4f-8023-e292444671db</vt:lpwstr>
  </property>
  <property fmtid="{D5CDD505-2E9C-101B-9397-08002B2CF9AE}" pid="8" name="MSIP_Label_18450391-6d50-49e0-a466-bfda2ff2a5e1_ContentBits">
    <vt:lpwstr>2</vt:lpwstr>
  </property>
</Properties>
</file>